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3-1 新增地方政府专项债券情况表" sheetId="2" r:id="rId1"/>
    <sheet name="Sheet1" sheetId="3" state="hidden" r:id="rId2"/>
  </sheets>
  <calcPr calcId="144525"/>
</workbook>
</file>

<file path=xl/sharedStrings.xml><?xml version="1.0" encoding="utf-8"?>
<sst xmlns="http://schemas.openxmlformats.org/spreadsheetml/2006/main" count="95" uniqueCount="69">
  <si>
    <t>DEBT_T_XXGK_CXZQSY</t>
  </si>
  <si>
    <t>AD_CODE_GK#410400</t>
  </si>
  <si>
    <t>SET_YEAR_GK#2022</t>
  </si>
  <si>
    <t>ZWLB_ID#02</t>
  </si>
  <si>
    <t>ZQ_NAME#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</si>
  <si>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</si>
  <si>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</si>
  <si>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</si>
  <si>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</si>
  <si>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</si>
  <si>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</si>
  <si>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</si>
  <si>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</si>
  <si>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</si>
  <si>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</si>
  <si>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</si>
  <si>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</si>
  <si>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</si>
  <si>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表3-1</t>
  </si>
  <si>
    <t>2020年--2021年末发行的新增地方政府专项债券情况表</t>
  </si>
  <si>
    <t>单位：万元</t>
  </si>
  <si>
    <t>债券名称</t>
  </si>
  <si>
    <t>债券类型</t>
  </si>
  <si>
    <t>发行时间（年/月/日）</t>
  </si>
  <si>
    <t>债券利率(%)</t>
  </si>
  <si>
    <t>债券期限</t>
  </si>
  <si>
    <t>项目单位</t>
  </si>
  <si>
    <t>项目名称</t>
  </si>
  <si>
    <t>发行金额</t>
  </si>
  <si>
    <t>债券项目资产类型</t>
  </si>
  <si>
    <t>债券项目总投资</t>
  </si>
  <si>
    <t>债券项目已实现投资</t>
  </si>
  <si>
    <t>已取得项目收益</t>
  </si>
  <si>
    <t>备注</t>
  </si>
  <si>
    <t>其中：债券资金安排</t>
  </si>
  <si>
    <t>2020年河南省社会事业专项债券（二期）-2020年河南省政府专项债券（八期）</t>
  </si>
  <si>
    <t>其他领域专项债券</t>
  </si>
  <si>
    <t>15年</t>
  </si>
  <si>
    <t>三门峡市城乡一体化示范区教育文化局</t>
  </si>
  <si>
    <t>三门峡市城乡一体化示范区大王镇第一幼儿园项目</t>
  </si>
  <si>
    <t>09  教育、科学、文化</t>
  </si>
  <si>
    <t>2020年河南省其他城镇基础设施专项债券1期-2020年河南省政府专项债券（十二期）</t>
  </si>
  <si>
    <t>3.97</t>
  </si>
  <si>
    <t>三门峡市城乡一体化示范区国土建设环保局</t>
  </si>
  <si>
    <t>三门峡市城乡一体化示范区（三门峡产业集聚区）基础设施建设项目</t>
  </si>
  <si>
    <t>04  市政基础设施类资产</t>
  </si>
  <si>
    <t>2020年河南省生态环保专项债券（二期）-2020年河南省政府专项债券（六期）</t>
  </si>
  <si>
    <t>灵宝市大王镇人民政府</t>
  </si>
  <si>
    <t>三门峡市城乡一体化示范区大王镇区生活污水管网项目</t>
  </si>
  <si>
    <t>2020年河南省生态环保和城镇基础设施专项债三期-2020年河南省政府专项债券二十六期</t>
  </si>
  <si>
    <t>3.76</t>
  </si>
  <si>
    <t>2021年河南省城乡发展专项债券（十五期）――2021年河南省政府专项债券（四十七期）</t>
  </si>
  <si>
    <t>3.68</t>
  </si>
  <si>
    <t>2021年河南省棚改专项债券(九期)-2021年河南省政府专项债券(四十期)</t>
  </si>
  <si>
    <t>棚改专项债券</t>
  </si>
  <si>
    <t>2.97</t>
  </si>
  <si>
    <t>三门峡市城乡一体化示范区冯佐棚户区改造项目</t>
  </si>
  <si>
    <t>06  保障性住房</t>
  </si>
  <si>
    <t>三门峡市城乡一体化示范区偏沟棚户区改造项目</t>
  </si>
  <si>
    <t>三门峡市城乡一体化示范区新店棚户区改造项目</t>
  </si>
  <si>
    <t>注：本表反映截至2021年末专项债券及项目信息。</t>
  </si>
  <si>
    <t>01  交通基础设施类资产</t>
  </si>
  <si>
    <t>05  土地储备</t>
  </si>
  <si>
    <t>07  生态建设与环境保护</t>
  </si>
  <si>
    <t>08  政权建设</t>
  </si>
  <si>
    <t>12  医疗卫生与社会保障</t>
  </si>
  <si>
    <t>14  储备物资</t>
  </si>
  <si>
    <t>15  农林水利建设</t>
  </si>
  <si>
    <t>99  其他资金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</si>
</sst>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Arial"/>
      <charset val="0"/>
    </font>
    <font>
      <b/>
      <sz val="10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view="pageBreakPreview" zoomScale="85" zoomScaleNormal="90" workbookViewId="0">
      <pane xSplit="2" ySplit="8" topLeftCell="G9" activePane="bottomRight" state="frozen"/>
      <selection/>
      <selection pane="topRight"/>
      <selection pane="bottomLeft"/>
      <selection pane="bottomRight" activeCell="M17" sqref="M17"/>
    </sheetView>
  </sheetViews>
  <sheetFormatPr defaultColWidth="10" defaultRowHeight="13.5"/>
  <cols>
    <col min="1" max="1" width="9" hidden="1"/>
    <col min="2" max="2" width="37.45" customWidth="1"/>
    <col min="3" max="3" width="17.5" customWidth="1"/>
    <col min="4" max="4" width="15.875" customWidth="1"/>
    <col min="5" max="5" width="12.75" customWidth="1"/>
    <col min="6" max="6" width="9" customWidth="1"/>
    <col min="7" max="7" width="23.75" customWidth="1"/>
    <col min="8" max="8" width="35.375" customWidth="1"/>
    <col min="9" max="9" width="10.375" customWidth="1"/>
    <col min="10" max="10" width="14.125" customWidth="1"/>
    <col min="11" max="11" width="17.5" customWidth="1"/>
    <col min="12" max="12" width="17" customWidth="1"/>
    <col min="13" max="13" width="16.375" customWidth="1"/>
    <col min="14" max="14" width="19.75" customWidth="1"/>
    <col min="15" max="15" width="15.875" customWidth="1"/>
    <col min="16" max="16" width="9.76666666666667" customWidth="1"/>
    <col min="17" max="19" width="9" hidden="1"/>
    <col min="20" max="20" width="9.76666666666667" customWidth="1"/>
  </cols>
  <sheetData>
    <row r="1" hidden="1" spans="1:2">
      <c r="A1" s="2">
        <v>0</v>
      </c>
      <c r="B1" s="2" t="s">
        <v>0</v>
      </c>
    </row>
    <row r="2" hidden="1" spans="1:9">
      <c r="A2" s="2">
        <v>0</v>
      </c>
      <c r="B2" s="2" t="s">
        <v>1</v>
      </c>
      <c r="C2" s="2" t="s">
        <v>2</v>
      </c>
      <c r="D2" s="2" t="s">
        <v>3</v>
      </c>
      <c r="E2" s="2"/>
      <c r="F2" s="2"/>
      <c r="G2" s="3"/>
      <c r="H2" s="3"/>
      <c r="I2" s="3"/>
    </row>
    <row r="3" hidden="1" spans="1:19">
      <c r="A3" s="2">
        <v>0</v>
      </c>
      <c r="B3" s="2" t="s">
        <v>4</v>
      </c>
      <c r="D3" s="2" t="s">
        <v>5</v>
      </c>
      <c r="E3" s="2" t="s">
        <v>6</v>
      </c>
      <c r="F3" s="2" t="s">
        <v>7</v>
      </c>
      <c r="G3" s="2"/>
      <c r="H3" s="2"/>
      <c r="I3" s="2"/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</row>
    <row r="4" ht="14.3" customHeight="1" spans="1:2">
      <c r="A4" s="2">
        <v>0</v>
      </c>
      <c r="B4" s="2" t="s">
        <v>18</v>
      </c>
    </row>
    <row r="5" ht="27.85" customHeight="1" spans="1:16">
      <c r="A5" s="2">
        <v>0</v>
      </c>
      <c r="B5" s="4" t="s">
        <v>19</v>
      </c>
      <c r="C5" s="4"/>
      <c r="D5" s="4"/>
      <c r="E5" s="4"/>
      <c r="F5" s="4"/>
      <c r="G5" s="4"/>
      <c r="H5" s="4"/>
      <c r="I5" s="4"/>
      <c r="J5" s="14"/>
      <c r="K5" s="14"/>
      <c r="L5" s="14"/>
      <c r="M5" s="14"/>
      <c r="N5" s="14"/>
      <c r="O5" s="14"/>
      <c r="P5" s="14"/>
    </row>
    <row r="6" ht="24" customHeight="1" spans="1:16">
      <c r="A6" s="2">
        <v>0</v>
      </c>
      <c r="B6" s="2"/>
      <c r="C6" s="2"/>
      <c r="D6" s="2"/>
      <c r="E6" s="2"/>
      <c r="F6" s="2"/>
      <c r="G6" s="3"/>
      <c r="H6" s="3"/>
      <c r="I6" s="3"/>
      <c r="L6" s="2"/>
      <c r="M6" s="2"/>
      <c r="N6" s="2"/>
      <c r="P6" s="15" t="s">
        <v>20</v>
      </c>
    </row>
    <row r="7" ht="30" customHeight="1" spans="1:16">
      <c r="A7" s="2">
        <v>0</v>
      </c>
      <c r="B7" s="5" t="s">
        <v>21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26</v>
      </c>
      <c r="H7" s="5" t="s">
        <v>27</v>
      </c>
      <c r="I7" s="5" t="s">
        <v>28</v>
      </c>
      <c r="J7" s="6" t="s">
        <v>29</v>
      </c>
      <c r="K7" s="5" t="s">
        <v>30</v>
      </c>
      <c r="L7" s="5"/>
      <c r="M7" s="5" t="s">
        <v>31</v>
      </c>
      <c r="N7" s="5"/>
      <c r="O7" s="6" t="s">
        <v>32</v>
      </c>
      <c r="P7" s="6" t="s">
        <v>33</v>
      </c>
    </row>
    <row r="8" ht="30" customHeight="1" spans="1:16">
      <c r="A8" s="2">
        <v>0</v>
      </c>
      <c r="B8" s="5"/>
      <c r="C8" s="6"/>
      <c r="D8" s="6"/>
      <c r="E8" s="6"/>
      <c r="F8" s="6"/>
      <c r="G8" s="5"/>
      <c r="H8" s="5"/>
      <c r="I8" s="5"/>
      <c r="J8" s="6"/>
      <c r="K8" s="5"/>
      <c r="L8" s="5" t="s">
        <v>34</v>
      </c>
      <c r="M8" s="5"/>
      <c r="N8" s="5" t="s">
        <v>34</v>
      </c>
      <c r="O8" s="6"/>
      <c r="P8" s="6"/>
    </row>
    <row r="9" s="1" customFormat="1" ht="40" customHeight="1" spans="1:19">
      <c r="A9" s="7"/>
      <c r="B9" s="8" t="s">
        <v>35</v>
      </c>
      <c r="C9" s="9" t="s">
        <v>36</v>
      </c>
      <c r="D9" s="10">
        <v>43832</v>
      </c>
      <c r="E9" s="9">
        <v>3.38</v>
      </c>
      <c r="F9" s="8" t="s">
        <v>37</v>
      </c>
      <c r="G9" s="8" t="s">
        <v>38</v>
      </c>
      <c r="H9" s="8" t="s">
        <v>39</v>
      </c>
      <c r="I9" s="8">
        <v>3000</v>
      </c>
      <c r="J9" s="8" t="s">
        <v>40</v>
      </c>
      <c r="K9" s="16">
        <v>6065</v>
      </c>
      <c r="L9" s="16">
        <v>3000</v>
      </c>
      <c r="M9" s="16">
        <v>3177</v>
      </c>
      <c r="N9" s="16">
        <v>2477</v>
      </c>
      <c r="O9" s="17">
        <v>0</v>
      </c>
      <c r="P9" s="8"/>
      <c r="Q9" s="7"/>
      <c r="R9" s="7"/>
      <c r="S9" s="7"/>
    </row>
    <row r="10" s="1" customFormat="1" ht="40" customHeight="1" spans="1:19">
      <c r="A10" s="7"/>
      <c r="B10" s="8" t="s">
        <v>41</v>
      </c>
      <c r="C10" s="9" t="s">
        <v>36</v>
      </c>
      <c r="D10" s="10">
        <v>43832</v>
      </c>
      <c r="E10" s="9" t="s">
        <v>42</v>
      </c>
      <c r="F10" s="8">
        <v>30</v>
      </c>
      <c r="G10" s="11" t="s">
        <v>43</v>
      </c>
      <c r="H10" s="11" t="s">
        <v>44</v>
      </c>
      <c r="I10" s="8">
        <v>50000</v>
      </c>
      <c r="J10" s="8" t="s">
        <v>45</v>
      </c>
      <c r="K10" s="16">
        <v>315552.72</v>
      </c>
      <c r="L10" s="16">
        <v>50000</v>
      </c>
      <c r="M10" s="16">
        <v>47000</v>
      </c>
      <c r="N10" s="16">
        <v>31500</v>
      </c>
      <c r="O10" s="17">
        <v>0</v>
      </c>
      <c r="P10" s="8"/>
      <c r="Q10" s="7"/>
      <c r="R10" s="7"/>
      <c r="S10" s="7"/>
    </row>
    <row r="11" s="1" customFormat="1" ht="40" customHeight="1" spans="1:19">
      <c r="A11" s="7"/>
      <c r="B11" s="8" t="s">
        <v>46</v>
      </c>
      <c r="C11" s="9" t="s">
        <v>36</v>
      </c>
      <c r="D11" s="12">
        <v>43832</v>
      </c>
      <c r="E11" s="9">
        <v>3.67</v>
      </c>
      <c r="F11" s="8">
        <v>15</v>
      </c>
      <c r="G11" s="8" t="s">
        <v>47</v>
      </c>
      <c r="H11" s="8" t="s">
        <v>48</v>
      </c>
      <c r="I11" s="8">
        <v>1000</v>
      </c>
      <c r="J11" s="8" t="s">
        <v>45</v>
      </c>
      <c r="K11" s="16">
        <v>4966.57</v>
      </c>
      <c r="L11" s="16">
        <v>1000</v>
      </c>
      <c r="M11" s="16">
        <v>995.81</v>
      </c>
      <c r="N11" s="16">
        <v>995.81</v>
      </c>
      <c r="O11" s="17">
        <v>0</v>
      </c>
      <c r="P11" s="8"/>
      <c r="Q11" s="7"/>
      <c r="R11" s="7"/>
      <c r="S11" s="7"/>
    </row>
    <row r="12" s="1" customFormat="1" ht="40" customHeight="1" spans="1:19">
      <c r="A12" s="7"/>
      <c r="B12" s="8" t="s">
        <v>49</v>
      </c>
      <c r="C12" s="9" t="s">
        <v>36</v>
      </c>
      <c r="D12" s="10">
        <v>43976</v>
      </c>
      <c r="E12" s="9" t="s">
        <v>50</v>
      </c>
      <c r="F12" s="8">
        <v>30</v>
      </c>
      <c r="G12" s="11" t="s">
        <v>43</v>
      </c>
      <c r="H12" s="11" t="s">
        <v>44</v>
      </c>
      <c r="I12" s="8">
        <v>10000</v>
      </c>
      <c r="J12" s="8" t="s">
        <v>45</v>
      </c>
      <c r="K12" s="16">
        <v>315552.72</v>
      </c>
      <c r="L12" s="16">
        <v>10000</v>
      </c>
      <c r="M12" s="16">
        <v>47000</v>
      </c>
      <c r="N12" s="16">
        <v>0</v>
      </c>
      <c r="O12" s="17">
        <v>0</v>
      </c>
      <c r="P12" s="8"/>
      <c r="Q12" s="7"/>
      <c r="R12" s="7"/>
      <c r="S12" s="7"/>
    </row>
    <row r="13" s="1" customFormat="1" ht="40" customHeight="1" spans="1:19">
      <c r="A13" s="7"/>
      <c r="B13" s="8" t="s">
        <v>51</v>
      </c>
      <c r="C13" s="9" t="s">
        <v>36</v>
      </c>
      <c r="D13" s="10">
        <v>44456</v>
      </c>
      <c r="E13" s="9" t="s">
        <v>52</v>
      </c>
      <c r="F13" s="8">
        <v>30</v>
      </c>
      <c r="G13" s="11" t="s">
        <v>43</v>
      </c>
      <c r="H13" s="11" t="s">
        <v>44</v>
      </c>
      <c r="I13" s="8">
        <v>6000</v>
      </c>
      <c r="J13" s="8" t="s">
        <v>45</v>
      </c>
      <c r="K13" s="16">
        <v>315552.72</v>
      </c>
      <c r="L13" s="16">
        <v>6000</v>
      </c>
      <c r="M13" s="16">
        <v>47000</v>
      </c>
      <c r="N13" s="16">
        <v>4500</v>
      </c>
      <c r="O13" s="17">
        <v>0</v>
      </c>
      <c r="P13" s="8"/>
      <c r="Q13" s="7"/>
      <c r="R13" s="7"/>
      <c r="S13" s="7"/>
    </row>
    <row r="14" s="1" customFormat="1" ht="40" customHeight="1" spans="1:19">
      <c r="A14" s="7"/>
      <c r="B14" s="8" t="s">
        <v>53</v>
      </c>
      <c r="C14" s="9" t="s">
        <v>54</v>
      </c>
      <c r="D14" s="10">
        <v>44425</v>
      </c>
      <c r="E14" s="9" t="s">
        <v>55</v>
      </c>
      <c r="F14" s="8">
        <v>5</v>
      </c>
      <c r="G14" s="11" t="s">
        <v>43</v>
      </c>
      <c r="H14" s="11" t="s">
        <v>56</v>
      </c>
      <c r="I14" s="8">
        <v>2000</v>
      </c>
      <c r="J14" s="8" t="s">
        <v>57</v>
      </c>
      <c r="K14" s="16">
        <v>32304.28</v>
      </c>
      <c r="L14" s="16">
        <v>2000</v>
      </c>
      <c r="M14" s="16">
        <f>K14*0.65</f>
        <v>20997.782</v>
      </c>
      <c r="N14" s="16">
        <f>2000-23.389</f>
        <v>1976.611</v>
      </c>
      <c r="O14" s="17">
        <v>0</v>
      </c>
      <c r="P14" s="8"/>
      <c r="Q14" s="7"/>
      <c r="R14" s="7"/>
      <c r="S14" s="7"/>
    </row>
    <row r="15" s="1" customFormat="1" ht="40" customHeight="1" spans="1:19">
      <c r="A15" s="7"/>
      <c r="B15" s="8" t="s">
        <v>53</v>
      </c>
      <c r="C15" s="9" t="s">
        <v>54</v>
      </c>
      <c r="D15" s="10">
        <v>44425</v>
      </c>
      <c r="E15" s="9" t="s">
        <v>55</v>
      </c>
      <c r="F15" s="8">
        <v>5</v>
      </c>
      <c r="G15" s="11" t="s">
        <v>43</v>
      </c>
      <c r="H15" s="11" t="s">
        <v>58</v>
      </c>
      <c r="I15" s="8">
        <v>2000</v>
      </c>
      <c r="J15" s="8" t="s">
        <v>57</v>
      </c>
      <c r="K15" s="16">
        <v>28037.72</v>
      </c>
      <c r="L15" s="16">
        <v>2000</v>
      </c>
      <c r="M15" s="16">
        <f>K15*0.6</f>
        <v>16822.632</v>
      </c>
      <c r="N15" s="16">
        <f>2000-1287.46</f>
        <v>712.54</v>
      </c>
      <c r="O15" s="17">
        <v>0</v>
      </c>
      <c r="P15" s="8"/>
      <c r="Q15" s="7"/>
      <c r="R15" s="7"/>
      <c r="S15" s="7"/>
    </row>
    <row r="16" s="1" customFormat="1" ht="40" customHeight="1" spans="1:19">
      <c r="A16" s="7"/>
      <c r="B16" s="8" t="s">
        <v>53</v>
      </c>
      <c r="C16" s="9" t="s">
        <v>54</v>
      </c>
      <c r="D16" s="10">
        <v>44425</v>
      </c>
      <c r="E16" s="9" t="s">
        <v>55</v>
      </c>
      <c r="F16" s="8">
        <v>5</v>
      </c>
      <c r="G16" s="11" t="s">
        <v>43</v>
      </c>
      <c r="H16" s="11" t="s">
        <v>59</v>
      </c>
      <c r="I16" s="8">
        <v>1200</v>
      </c>
      <c r="J16" s="8" t="s">
        <v>57</v>
      </c>
      <c r="K16" s="16">
        <v>16700.49</v>
      </c>
      <c r="L16" s="16">
        <v>1200</v>
      </c>
      <c r="M16" s="16">
        <f>K16*0.7</f>
        <v>11690.343</v>
      </c>
      <c r="N16" s="16">
        <v>1200</v>
      </c>
      <c r="O16" s="17">
        <v>0</v>
      </c>
      <c r="P16" s="8"/>
      <c r="Q16" s="7"/>
      <c r="R16" s="7"/>
      <c r="S16" s="7"/>
    </row>
    <row r="17" ht="30" customHeight="1" spans="2:12">
      <c r="B17" s="13" t="s">
        <v>60</v>
      </c>
      <c r="C17" s="2"/>
      <c r="D17" s="2"/>
      <c r="E17" s="2"/>
      <c r="F17" s="2"/>
      <c r="G17" s="2"/>
      <c r="H17" s="2"/>
      <c r="I17" s="2"/>
      <c r="J17" s="2"/>
      <c r="K17" s="2"/>
      <c r="L17" s="2"/>
    </row>
  </sheetData>
  <mergeCells count="15">
    <mergeCell ref="B5:I5"/>
    <mergeCell ref="K7:L7"/>
    <mergeCell ref="M7:N7"/>
    <mergeCell ref="B17:L17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O7:O8"/>
    <mergeCell ref="P7:P8"/>
  </mergeCells>
  <dataValidations count="1">
    <dataValidation type="list" allowBlank="1" showInputMessage="1" showErrorMessage="1" sqref="J9 J12 J10:J11 J13:J16">
      <formula1>Sheet1!$A$1:$A$11</formula1>
    </dataValidation>
  </dataValidations>
  <pageMargins left="0.751388888888889" right="0.751388888888889" top="0.826388888888889" bottom="0.267361111111111" header="0" footer="0.354166666666667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E8" sqref="E8"/>
    </sheetView>
  </sheetViews>
  <sheetFormatPr defaultColWidth="9" defaultRowHeight="13.5"/>
  <cols>
    <col min="1" max="1" width="25.25" customWidth="1"/>
    <col min="2" max="2" width="33" customWidth="1"/>
  </cols>
  <sheetData>
    <row r="1" spans="1:1">
      <c r="A1" t="s">
        <v>61</v>
      </c>
    </row>
    <row r="2" spans="1:1">
      <c r="A2" t="s">
        <v>45</v>
      </c>
    </row>
    <row r="3" spans="1:1">
      <c r="A3" t="s">
        <v>62</v>
      </c>
    </row>
    <row r="4" spans="1:1">
      <c r="A4" t="s">
        <v>57</v>
      </c>
    </row>
    <row r="5" spans="1:1">
      <c r="A5" t="s">
        <v>63</v>
      </c>
    </row>
    <row r="6" spans="1:1">
      <c r="A6" t="s">
        <v>64</v>
      </c>
    </row>
    <row r="7" spans="1:1">
      <c r="A7" t="s">
        <v>40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王丹阳</cp:lastModifiedBy>
  <dcterms:created xsi:type="dcterms:W3CDTF">2022-05-25T00:27:00Z</dcterms:created>
  <dcterms:modified xsi:type="dcterms:W3CDTF">2022-06-14T07:33:37Z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ADBA59AEB70C4F16A61C339D92B31525</vt:lpwstr>
  </property>
</Properties>
</file>